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<sst xmlns="http://schemas.openxmlformats.org/spreadsheetml/2006/main" count="39" uniqueCount="28">
  <si>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Romania </t>
  </si>
  <si>
    <t>Total</t>
  </si>
  <si>
    <t>USD</t>
  </si>
  <si>
    <t>%</t>
  </si>
  <si>
    <t>Valoarea estimata a investitiei directe straine</t>
  </si>
  <si>
    <t>Proiectul Rosia Montana</t>
  </si>
  <si>
    <t>Capitalul initial</t>
  </si>
  <si>
    <t>Milioane</t>
  </si>
  <si>
    <t>Valoarea</t>
  </si>
  <si>
    <t>importata</t>
  </si>
  <si>
    <t>locala</t>
  </si>
  <si>
    <t xml:space="preserve">Contributia </t>
  </si>
  <si>
    <t>Minvest</t>
  </si>
  <si>
    <t xml:space="preserve">Investitia </t>
  </si>
  <si>
    <t>Directa</t>
  </si>
  <si>
    <t>straina</t>
  </si>
  <si>
    <t>Uzina de procesare</t>
  </si>
  <si>
    <t>Stramutarea satelor</t>
  </si>
  <si>
    <t>Costuri de consultanta</t>
  </si>
  <si>
    <t>Costurile proprietarilor</t>
  </si>
  <si>
    <t>Mediul</t>
  </si>
  <si>
    <t xml:space="preserve">Exterior       </t>
  </si>
  <si>
    <t>in procente</t>
  </si>
  <si>
    <t>Cheltuieli</t>
  </si>
  <si>
    <t>Autobasculante  150 tone</t>
  </si>
  <si>
    <t>Tabela 2</t>
  </si>
  <si>
    <t>Iazul de decantare sterili</t>
  </si>
  <si>
    <t>Raport comisie 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</si>
</sst>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19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G2" sqref="G2"/>
    </sheetView>
  </sheetViews>
  <sheetFormatPr defaultColWidth="9.140625" defaultRowHeight="12.75"/>
  <cols>
    <col min="1" max="1" width="23.421875" style="0" bestFit="1" customWidth="1"/>
    <col min="2" max="2" width="8.7109375" style="0" customWidth="1"/>
    <col min="3" max="3" width="13.7109375" style="0" bestFit="1" customWidth="1"/>
    <col min="4" max="5" width="9.7109375" style="0" bestFit="1" customWidth="1"/>
    <col min="6" max="6" width="6.57421875" style="0" customWidth="1"/>
    <col min="7" max="7" width="11.8515625" style="0" bestFit="1" customWidth="1"/>
    <col min="8" max="8" width="10.8515625" style="0" bestFit="1" customWidth="1"/>
  </cols>
  <sheetData>
    <row r="2" spans="1:7" ht="18">
      <c r="A2" s="9" t="s">
        <v>5</v>
      </c>
      <c r="B2" s="9"/>
      <c r="C2" s="9"/>
      <c r="E2" s="10" t="s">
        <v>25</v>
      </c>
      <c r="G2" s="1" t="s">
        <v>27</v>
      </c>
    </row>
    <row r="3" spans="2:3" ht="18">
      <c r="B3" s="9"/>
      <c r="C3" s="9"/>
    </row>
    <row r="4" ht="18">
      <c r="A4" s="9" t="s">
        <v>4</v>
      </c>
    </row>
    <row r="6" spans="1:9" ht="12.75">
      <c r="A6" s="1" t="s">
        <v>6</v>
      </c>
      <c r="B6" s="1"/>
      <c r="C6" s="1" t="s">
        <v>23</v>
      </c>
      <c r="D6" s="1"/>
      <c r="E6" s="1" t="s">
        <v>8</v>
      </c>
      <c r="F6" s="1" t="s">
        <v>8</v>
      </c>
      <c r="G6" s="1" t="s">
        <v>11</v>
      </c>
      <c r="H6" s="1" t="s">
        <v>13</v>
      </c>
      <c r="I6" s="1"/>
    </row>
    <row r="7" spans="3:9" ht="12.75">
      <c r="C7" s="1" t="s">
        <v>22</v>
      </c>
      <c r="D7" s="1"/>
      <c r="E7" s="1" t="s">
        <v>9</v>
      </c>
      <c r="F7" s="1" t="s">
        <v>10</v>
      </c>
      <c r="G7" s="1" t="s">
        <v>10</v>
      </c>
      <c r="H7" s="1" t="s">
        <v>14</v>
      </c>
      <c r="I7" s="1"/>
    </row>
    <row r="8" spans="3:9" ht="12.75">
      <c r="C8" s="1" t="s">
        <v>21</v>
      </c>
      <c r="D8" s="1" t="s">
        <v>0</v>
      </c>
      <c r="E8" s="1"/>
      <c r="F8" s="1"/>
      <c r="G8" s="1" t="s">
        <v>12</v>
      </c>
      <c r="H8" s="1" t="s">
        <v>15</v>
      </c>
      <c r="I8" s="1"/>
    </row>
    <row r="9" spans="2:9" ht="12.75">
      <c r="B9" s="5" t="s">
        <v>7</v>
      </c>
      <c r="C9" s="6" t="s">
        <v>3</v>
      </c>
      <c r="D9" s="6" t="s">
        <v>3</v>
      </c>
      <c r="E9" s="7" t="s">
        <v>7</v>
      </c>
      <c r="F9" s="7" t="s">
        <v>7</v>
      </c>
      <c r="G9" s="7" t="s">
        <v>7</v>
      </c>
      <c r="H9" s="7" t="s">
        <v>7</v>
      </c>
      <c r="I9" s="8"/>
    </row>
    <row r="10" spans="2:9" ht="12.75">
      <c r="B10" s="5" t="s">
        <v>2</v>
      </c>
      <c r="C10" s="5"/>
      <c r="D10" s="5"/>
      <c r="E10" s="7" t="s">
        <v>2</v>
      </c>
      <c r="F10" s="7" t="s">
        <v>2</v>
      </c>
      <c r="G10" s="7" t="s">
        <v>2</v>
      </c>
      <c r="H10" s="7" t="s">
        <v>2</v>
      </c>
      <c r="I10" s="7"/>
    </row>
    <row r="11" spans="1:8" ht="12.75">
      <c r="A11" s="2" t="s">
        <v>24</v>
      </c>
      <c r="B11" s="2">
        <v>53</v>
      </c>
      <c r="C11" s="3">
        <v>1</v>
      </c>
      <c r="D11" s="3"/>
      <c r="E11" s="2">
        <f>B11*C11</f>
        <v>53</v>
      </c>
      <c r="F11" s="2">
        <f>D11*B11</f>
        <v>0</v>
      </c>
      <c r="G11" s="2">
        <f>B11*0.18</f>
        <v>9.54</v>
      </c>
      <c r="H11" s="2">
        <f>F11-G11</f>
        <v>-9.54</v>
      </c>
    </row>
    <row r="12" spans="1:8" ht="12.75">
      <c r="A12" s="2" t="s">
        <v>16</v>
      </c>
      <c r="B12" s="2">
        <v>146</v>
      </c>
      <c r="C12" s="3">
        <v>1</v>
      </c>
      <c r="D12" s="3"/>
      <c r="E12" s="2">
        <f aca="true" t="shared" si="0" ref="E12:E17">B12*C12</f>
        <v>146</v>
      </c>
      <c r="F12" s="2">
        <f aca="true" t="shared" si="1" ref="F12:F17">D12*B12</f>
        <v>0</v>
      </c>
      <c r="G12" s="2">
        <f aca="true" t="shared" si="2" ref="G12:G17">B12*0.18</f>
        <v>26.279999999999998</v>
      </c>
      <c r="H12" s="2">
        <f aca="true" t="shared" si="3" ref="H12:H17">F12-G12</f>
        <v>-26.279999999999998</v>
      </c>
    </row>
    <row r="13" spans="1:8" ht="12.75">
      <c r="A13" s="2" t="s">
        <v>26</v>
      </c>
      <c r="B13" s="2">
        <v>78</v>
      </c>
      <c r="C13" s="3">
        <v>0.2</v>
      </c>
      <c r="D13" s="3">
        <v>0.8</v>
      </c>
      <c r="E13" s="2">
        <f t="shared" si="0"/>
        <v>15.600000000000001</v>
      </c>
      <c r="F13" s="2">
        <f t="shared" si="1"/>
        <v>62.400000000000006</v>
      </c>
      <c r="G13" s="2">
        <f t="shared" si="2"/>
        <v>14.04</v>
      </c>
      <c r="H13" s="2">
        <f t="shared" si="3"/>
        <v>48.36000000000001</v>
      </c>
    </row>
    <row r="14" spans="1:8" ht="12.75">
      <c r="A14" s="2" t="s">
        <v>17</v>
      </c>
      <c r="B14" s="2">
        <v>63</v>
      </c>
      <c r="C14" s="3"/>
      <c r="D14" s="3">
        <v>1</v>
      </c>
      <c r="E14" s="2">
        <f t="shared" si="0"/>
        <v>0</v>
      </c>
      <c r="F14" s="2">
        <f t="shared" si="1"/>
        <v>63</v>
      </c>
      <c r="G14" s="2">
        <f t="shared" si="2"/>
        <v>11.34</v>
      </c>
      <c r="H14" s="2">
        <f t="shared" si="3"/>
        <v>51.66</v>
      </c>
    </row>
    <row r="15" spans="1:8" ht="12.75">
      <c r="A15" s="2" t="s">
        <v>20</v>
      </c>
      <c r="B15" s="2">
        <v>18</v>
      </c>
      <c r="C15" s="3">
        <v>0.7</v>
      </c>
      <c r="D15" s="3">
        <v>0.3</v>
      </c>
      <c r="E15" s="2">
        <f t="shared" si="0"/>
        <v>12.6</v>
      </c>
      <c r="F15" s="2">
        <f t="shared" si="1"/>
        <v>5.3999999999999995</v>
      </c>
      <c r="G15" s="2">
        <f t="shared" si="2"/>
        <v>3.2399999999999998</v>
      </c>
      <c r="H15" s="2">
        <f t="shared" si="3"/>
        <v>2.1599999999999997</v>
      </c>
    </row>
    <row r="16" spans="1:8" ht="12.75">
      <c r="A16" s="2" t="s">
        <v>18</v>
      </c>
      <c r="B16" s="2">
        <v>32</v>
      </c>
      <c r="C16" s="3">
        <v>0.9</v>
      </c>
      <c r="D16" s="3">
        <v>0.1</v>
      </c>
      <c r="E16" s="2">
        <f t="shared" si="0"/>
        <v>28.8</v>
      </c>
      <c r="F16" s="2">
        <f t="shared" si="1"/>
        <v>3.2</v>
      </c>
      <c r="G16" s="2">
        <f t="shared" si="2"/>
        <v>5.76</v>
      </c>
      <c r="H16" s="2">
        <f t="shared" si="3"/>
        <v>-2.5599999999999996</v>
      </c>
    </row>
    <row r="17" spans="1:8" ht="12.75">
      <c r="A17" s="2" t="s">
        <v>19</v>
      </c>
      <c r="B17" s="2">
        <v>47</v>
      </c>
      <c r="C17" s="3">
        <v>1</v>
      </c>
      <c r="D17" s="3"/>
      <c r="E17" s="2">
        <f t="shared" si="0"/>
        <v>47</v>
      </c>
      <c r="F17" s="2">
        <f t="shared" si="1"/>
        <v>0</v>
      </c>
      <c r="G17" s="2">
        <f t="shared" si="2"/>
        <v>8.459999999999999</v>
      </c>
      <c r="H17" s="2">
        <f t="shared" si="3"/>
        <v>-8.459999999999999</v>
      </c>
    </row>
    <row r="19" spans="1:8" ht="12.75">
      <c r="A19" s="4" t="s">
        <v>1</v>
      </c>
      <c r="B19" s="4">
        <f>SUM(B11:B17)</f>
        <v>437</v>
      </c>
      <c r="C19" s="4"/>
      <c r="D19" s="4"/>
      <c r="E19" s="4">
        <f>SUM(E11:E17)</f>
        <v>303</v>
      </c>
      <c r="F19" s="4">
        <f>SUM(F11:F17)</f>
        <v>134</v>
      </c>
      <c r="G19" s="4">
        <f>SUM(G11:G17)</f>
        <v>78.65999999999998</v>
      </c>
      <c r="H19" s="4">
        <f>SUM(H11:H17)</f>
        <v>55.34000000000001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 Romania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MILH</dc:creator>
  <cp:keywords/>
  <dc:description/>
  <cp:lastModifiedBy>ie</cp:lastModifiedBy>
  <cp:lastPrinted>2003-05-28T19:08:27Z</cp:lastPrinted>
  <dcterms:created xsi:type="dcterms:W3CDTF">2003-05-22T13:13:27Z</dcterms:created>
  <dcterms:modified xsi:type="dcterms:W3CDTF">2003-05-26T23:56:45Z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